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<sst xmlns="http://schemas.openxmlformats.org/spreadsheetml/2006/main" count="80" uniqueCount="80">
  <si>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</si>
  <si>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ANS030</t>
  </si>
  <si>
    <t xml:space="preserve">m²</t>
  </si>
  <si>
    <t xml:space="preserve">Solera ventilada de hormigón, sistema "CÁVITI".</t>
  </si>
  <si>
    <r>
      <rPr>
        <sz val="8.25"/>
        <color rgb="FF000000"/>
        <rFont val="Arial"/>
        <family val="2"/>
      </rPr>
      <t xml:space="preserve">Solera ventilada de hormigón armado de 20+5 cm de canto, sobre encofrado perdido de piezas de polipropileno reciclado, C-20 "CÁVITI", de 750x500x200 mm, color negro, realizada con hormigón HA-25/B/12/IIa fabricado en central, y vertido con cubilote, y malla electrosoldada ME 10x10 Ø 5-5 B 500 T 6x2,20 UNE-EN 10080 como armadura de reparto, colocada sobre separadores homologados en capa de compresión de 5 cm de espesor; con juntas de retracción de 5 mm de espesor, mediante corte con disco de diamante; apoyado todo ello sobre base de hormigón de limpieza. Incluso panel de poliestireno expandido de 3 cm de espesor, para la ejecución de juntas de dilatación. El precio no incluye la capa de hormigón de limpieza.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</si>
  <si>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</si>
  <si>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</si>
  <si>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</si>
  <si>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</si>
  <si>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</si>
  <si>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</si>
  <si>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</si>
  <si>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mt07cav010dd</t>
  </si>
  <si>
    <t xml:space="preserve">m²</t>
  </si>
  <si>
    <t xml:space="preserve">Encofrado perdido de piezas de polipropileno reciclado, C-20 "CÁVITI", de 750x500x200 mm, color negro, para soleras y forjados sanitarios ventilados.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</si>
  <si>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</si>
  <si>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</si>
  <si>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</si>
  <si>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</si>
  <si>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</si>
  <si>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</si>
  <si>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mt07ame010a</t>
  </si>
  <si>
    <t xml:space="preserve">m²</t>
  </si>
  <si>
    <t xml:space="preserve">Malla electrosoldada ME 10x10 Ø 5-5 B 500 T 6x2,20 UNE-EN 10080.</t>
  </si>
  <si>
    <t xml:space="preserve">mt10haf010nca</t>
  </si>
  <si>
    <t xml:space="preserve">m³</t>
  </si>
  <si>
    <t xml:space="preserve">Hormigón HA-25/B/12/IIa, fabricado en central.</t>
  </si>
  <si>
    <t xml:space="preserve">mt07aco020o</t>
  </si>
  <si>
    <t xml:space="preserve">Ud</t>
  </si>
  <si>
    <t xml:space="preserve">Separador homologado para malla electrosoldada.</t>
  </si>
  <si>
    <t xml:space="preserve">mt16pea020c</t>
  </si>
  <si>
    <t xml:space="preserve">m²</t>
  </si>
  <si>
    <t xml:space="preserve">Panel rígido de poliestireno expandido, según UNE-EN 13163, mecanizado lateral recto, de 30 mm de espesor, resistencia térmica 0,8 m²K/W, conductividad térmica 0,036 W/(mK), para junta de dilatación.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</si>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</sst>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69.02" customWidth="1"/>
    <col min="5" max="5" width="1.70" customWidth="1"/>
    <col min="6" max="6" width="12.75" customWidth="1"/>
    <col min="7" max="7" width="2.21" customWidth="1"/>
    <col min="8" max="8" width="12.24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1"/>
      <c r="G10" s="11"/>
      <c r="H10" s="12">
        <v>8.57</v>
      </c>
      <c r="I10" s="12">
        <f ca="1">ROUND(INDIRECT(ADDRESS(ROW()+(0), COLUMN()+(-4), 1))*INDIRECT(ADDRESS(ROW()+(0), COLUMN()+(-1), 1)), 2)</f>
        <v>9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1"/>
      <c r="G11" s="11"/>
      <c r="H11" s="12">
        <v>0.81</v>
      </c>
      <c r="I11" s="12">
        <f ca="1">ROUND(INDIRECT(ADDRESS(ROW()+(0), COLUMN()+(-4), 1))*INDIRECT(ADDRESS(ROW()+(0), COLUMN()+(-1), 1)), 2)</f>
        <v>1.62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1"/>
      <c r="G12" s="11"/>
      <c r="H12" s="12">
        <v>1.1</v>
      </c>
      <c r="I12" s="12">
        <f ca="1">ROUND(INDIRECT(ADDRESS(ROW()+(0), COLUMN()+(-4), 1))*INDIRECT(ADDRESS(ROW()+(0), COLUMN()+(-1), 1)), 2)</f>
        <v>0.01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1.1</v>
      </c>
      <c r="F13" s="11"/>
      <c r="G13" s="11"/>
      <c r="H13" s="12">
        <v>2.65</v>
      </c>
      <c r="I13" s="12">
        <f ca="1">ROUND(INDIRECT(ADDRESS(ROW()+(0), COLUMN()+(-4), 1))*INDIRECT(ADDRESS(ROW()+(0), COLUMN()+(-1), 1)), 2)</f>
        <v>2.92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0.093</v>
      </c>
      <c r="F14" s="11"/>
      <c r="G14" s="11"/>
      <c r="H14" s="12">
        <v>78.88</v>
      </c>
      <c r="I14" s="12">
        <f ca="1">ROUND(INDIRECT(ADDRESS(ROW()+(0), COLUMN()+(-4), 1))*INDIRECT(ADDRESS(ROW()+(0), COLUMN()+(-1), 1)), 2)</f>
        <v>7.34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0.08</v>
      </c>
      <c r="I15" s="12">
        <f ca="1">ROUND(INDIRECT(ADDRESS(ROW()+(0), COLUMN()+(-4), 1))*INDIRECT(ADDRESS(ROW()+(0), COLUMN()+(-1), 1)), 2)</f>
        <v>0.08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3">
        <v>0.092</v>
      </c>
      <c r="F16" s="13"/>
      <c r="G16" s="13"/>
      <c r="H16" s="14">
        <v>2.01</v>
      </c>
      <c r="I16" s="14">
        <f ca="1">ROUND(INDIRECT(ADDRESS(ROW()+(0), COLUMN()+(-4), 1))*INDIRECT(ADDRESS(ROW()+(0), COLUMN()+(-1), 1)), 2)</f>
        <v>0.18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21.15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0.082</v>
      </c>
      <c r="F19" s="11"/>
      <c r="G19" s="11"/>
      <c r="H19" s="12">
        <v>4.67</v>
      </c>
      <c r="I19" s="12">
        <f ca="1">ROUND(INDIRECT(ADDRESS(ROW()+(0), COLUMN()+(-4), 1))*INDIRECT(ADDRESS(ROW()+(0), COLUMN()+(-1), 1)), 2)</f>
        <v>0.38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0.075</v>
      </c>
      <c r="F20" s="13"/>
      <c r="G20" s="13"/>
      <c r="H20" s="14">
        <v>9.5</v>
      </c>
      <c r="I20" s="14">
        <f ca="1">ROUND(INDIRECT(ADDRESS(ROW()+(0), COLUMN()+(-4), 1))*INDIRECT(ADDRESS(ROW()+(0), COLUMN()+(-1), 1)), 2)</f>
        <v>0.71</v>
      </c>
    </row>
    <row r="21" spans="1:9" ht="13.50" thickBot="1" customHeight="1">
      <c r="A21" s="15"/>
      <c r="B21" s="15"/>
      <c r="C21" s="15"/>
      <c r="D21" s="15"/>
      <c r="E21" s="9" t="s">
        <v>41</v>
      </c>
      <c r="F21" s="9"/>
      <c r="G21" s="9"/>
      <c r="H21" s="9"/>
      <c r="I21" s="17">
        <f ca="1">ROUND(SUM(INDIRECT(ADDRESS(ROW()+(-1), COLUMN()+(0), 1)),INDIRECT(ADDRESS(ROW()+(-2), COLUMN()+(0), 1))), 2)</f>
        <v>1.09</v>
      </c>
    </row>
    <row r="22" spans="1:9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0.011</v>
      </c>
      <c r="F23" s="11"/>
      <c r="G23" s="11"/>
      <c r="H23" s="12">
        <v>19.37</v>
      </c>
      <c r="I23" s="12">
        <f ca="1">ROUND(INDIRECT(ADDRESS(ROW()+(0), COLUMN()+(-4), 1))*INDIRECT(ADDRESS(ROW()+(0), COLUMN()+(-1), 1)), 2)</f>
        <v>0.21</v>
      </c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0.011</v>
      </c>
      <c r="F24" s="11"/>
      <c r="G24" s="11"/>
      <c r="H24" s="12">
        <v>18.29</v>
      </c>
      <c r="I24" s="12">
        <f ca="1">ROUND(INDIRECT(ADDRESS(ROW()+(0), COLUMN()+(-4), 1))*INDIRECT(ADDRESS(ROW()+(0), COLUMN()+(-1), 1)), 2)</f>
        <v>0.2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0.02</v>
      </c>
      <c r="F25" s="11"/>
      <c r="G25" s="11"/>
      <c r="H25" s="12">
        <v>19.37</v>
      </c>
      <c r="I25" s="12">
        <f ca="1">ROUND(INDIRECT(ADDRESS(ROW()+(0), COLUMN()+(-4), 1))*INDIRECT(ADDRESS(ROW()+(0), COLUMN()+(-1), 1)), 2)</f>
        <v>0.39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0.02</v>
      </c>
      <c r="F26" s="11"/>
      <c r="G26" s="11"/>
      <c r="H26" s="12">
        <v>18.29</v>
      </c>
      <c r="I26" s="12">
        <f ca="1">ROUND(INDIRECT(ADDRESS(ROW()+(0), COLUMN()+(-4), 1))*INDIRECT(ADDRESS(ROW()+(0), COLUMN()+(-1), 1)), 2)</f>
        <v>0.37</v>
      </c>
    </row>
    <row r="27" spans="1:9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0.019</v>
      </c>
      <c r="F27" s="11"/>
      <c r="G27" s="11"/>
      <c r="H27" s="12">
        <v>19.37</v>
      </c>
      <c r="I27" s="12">
        <f ca="1">ROUND(INDIRECT(ADDRESS(ROW()+(0), COLUMN()+(-4), 1))*INDIRECT(ADDRESS(ROW()+(0), COLUMN()+(-1), 1)), 2)</f>
        <v>0.37</v>
      </c>
    </row>
    <row r="28" spans="1:9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0.084</v>
      </c>
      <c r="F28" s="11"/>
      <c r="G28" s="11"/>
      <c r="H28" s="12">
        <v>18.29</v>
      </c>
      <c r="I28" s="12">
        <f ca="1">ROUND(INDIRECT(ADDRESS(ROW()+(0), COLUMN()+(-4), 1))*INDIRECT(ADDRESS(ROW()+(0), COLUMN()+(-1), 1)), 2)</f>
        <v>1.54</v>
      </c>
    </row>
    <row r="29" spans="1:9" ht="13.50" thickBot="1" customHeight="1">
      <c r="A29" s="1" t="s">
        <v>61</v>
      </c>
      <c r="B29" s="1"/>
      <c r="C29" s="10" t="s">
        <v>62</v>
      </c>
      <c r="D29" s="1" t="s">
        <v>63</v>
      </c>
      <c r="E29" s="13">
        <v>0.075</v>
      </c>
      <c r="F29" s="13"/>
      <c r="G29" s="13"/>
      <c r="H29" s="14">
        <v>17.59</v>
      </c>
      <c r="I29" s="14">
        <f ca="1">ROUND(INDIRECT(ADDRESS(ROW()+(0), COLUMN()+(-4), 1))*INDIRECT(ADDRESS(ROW()+(0), COLUMN()+(-1), 1)), 2)</f>
        <v>1.32</v>
      </c>
    </row>
    <row r="30" spans="1:9" ht="13.50" thickBot="1" customHeight="1">
      <c r="A30" s="15"/>
      <c r="B30" s="15"/>
      <c r="C30" s="15"/>
      <c r="D30" s="15"/>
      <c r="E30" s="9" t="s">
        <v>64</v>
      </c>
      <c r="F30" s="9"/>
      <c r="G30" s="9"/>
      <c r="H30" s="9"/>
      <c r="I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4.4</v>
      </c>
    </row>
    <row r="31" spans="1:9" ht="13.50" thickBot="1" customHeight="1">
      <c r="A31" s="15">
        <v>4</v>
      </c>
      <c r="B31" s="15"/>
      <c r="C31" s="15"/>
      <c r="D31" s="18" t="s">
        <v>65</v>
      </c>
      <c r="E31" s="18"/>
      <c r="F31" s="18"/>
      <c r="G31" s="18"/>
      <c r="H31" s="15"/>
      <c r="I31" s="15"/>
    </row>
    <row r="32" spans="1:9" ht="13.50" thickBot="1" customHeight="1">
      <c r="A32" s="19"/>
      <c r="B32" s="19"/>
      <c r="C32" s="20" t="s">
        <v>66</v>
      </c>
      <c r="D32" s="19" t="s">
        <v>67</v>
      </c>
      <c r="E32" s="13">
        <v>2</v>
      </c>
      <c r="F32" s="13"/>
      <c r="G32" s="13"/>
      <c r="H32" s="14">
        <f ca="1">ROUND(SUM(INDIRECT(ADDRESS(ROW()+(-2), COLUMN()+(1), 1)),INDIRECT(ADDRESS(ROW()+(-11), COLUMN()+(1), 1)),INDIRECT(ADDRESS(ROW()+(-15), COLUMN()+(1), 1))), 2)</f>
        <v>26.64</v>
      </c>
      <c r="I32" s="14">
        <f ca="1">ROUND(INDIRECT(ADDRESS(ROW()+(0), COLUMN()+(-4), 1))*INDIRECT(ADDRESS(ROW()+(0), COLUMN()+(-1), 1))/100, 2)</f>
        <v>0.53</v>
      </c>
    </row>
    <row r="33" spans="1:9" ht="13.50" thickBot="1" customHeight="1">
      <c r="A33" s="21" t="s">
        <v>68</v>
      </c>
      <c r="B33" s="21"/>
      <c r="C33" s="22"/>
      <c r="D33" s="23"/>
      <c r="E33" s="24" t="s">
        <v>69</v>
      </c>
      <c r="F33" s="24"/>
      <c r="G33" s="24"/>
      <c r="H33" s="25"/>
      <c r="I33" s="26">
        <f ca="1">ROUND(SUM(INDIRECT(ADDRESS(ROW()+(-1), COLUMN()+(0), 1)),INDIRECT(ADDRESS(ROW()+(-3), COLUMN()+(0), 1)),INDIRECT(ADDRESS(ROW()+(-12), COLUMN()+(0), 1)),INDIRECT(ADDRESS(ROW()+(-16), COLUMN()+(0), 1))), 2)</f>
        <v>27.17</v>
      </c>
    </row>
    <row r="36" spans="1:9" ht="13.50" thickBot="1" customHeight="1">
      <c r="A36" s="27" t="s">
        <v>70</v>
      </c>
      <c r="B36" s="27"/>
      <c r="C36" s="27"/>
      <c r="D36" s="27"/>
      <c r="E36" s="27"/>
      <c r="F36" s="27" t="s">
        <v>71</v>
      </c>
      <c r="G36" s="27" t="s">
        <v>72</v>
      </c>
      <c r="H36" s="27"/>
      <c r="I36" s="27" t="s">
        <v>73</v>
      </c>
    </row>
    <row r="37" spans="1:9" ht="13.50" thickBot="1" customHeight="1">
      <c r="A37" s="28" t="s">
        <v>74</v>
      </c>
      <c r="B37" s="28"/>
      <c r="C37" s="28"/>
      <c r="D37" s="28"/>
      <c r="E37" s="28"/>
      <c r="F37" s="29">
        <v>1.07202e+006</v>
      </c>
      <c r="G37" s="29">
        <v>1.07202e+006</v>
      </c>
      <c r="H37" s="29"/>
      <c r="I37" s="29" t="s">
        <v>75</v>
      </c>
    </row>
    <row r="38" spans="1:9" ht="24.00" thickBot="1" customHeight="1">
      <c r="A38" s="30" t="s">
        <v>76</v>
      </c>
      <c r="B38" s="30"/>
      <c r="C38" s="30"/>
      <c r="D38" s="30"/>
      <c r="E38" s="30"/>
      <c r="F38" s="31"/>
      <c r="G38" s="31"/>
      <c r="H38" s="31"/>
      <c r="I38" s="31"/>
    </row>
    <row r="41" spans="1:1" ht="33.75" thickBot="1" customHeight="1">
      <c r="A41" s="1" t="s">
        <v>77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78</v>
      </c>
      <c r="B42" s="1"/>
      <c r="C42" s="1"/>
      <c r="D42" s="1"/>
      <c r="E42" s="1"/>
      <c r="F42" s="1"/>
      <c r="G42" s="1"/>
      <c r="H42" s="1"/>
      <c r="I42" s="1"/>
    </row>
    <row r="43" spans="1:1" ht="33.75" thickBot="1" customHeight="1">
      <c r="A43" s="1" t="s">
        <v>79</v>
      </c>
      <c r="B43" s="1"/>
      <c r="C43" s="1"/>
      <c r="D43" s="1"/>
      <c r="E43" s="1"/>
      <c r="F43" s="1"/>
      <c r="G43" s="1"/>
      <c r="H43" s="1"/>
      <c r="I43" s="1"/>
    </row>
  </sheetData>
  <mergeCells count="65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G28"/>
    <mergeCell ref="A29:B29"/>
    <mergeCell ref="E29:G29"/>
    <mergeCell ref="A30:B30"/>
    <mergeCell ref="E30:H30"/>
    <mergeCell ref="A31:B31"/>
    <mergeCell ref="D31:G31"/>
    <mergeCell ref="A32:B32"/>
    <mergeCell ref="E32:G32"/>
    <mergeCell ref="A33:D33"/>
    <mergeCell ref="E33:H33"/>
    <mergeCell ref="A36:E36"/>
    <mergeCell ref="G36:H36"/>
    <mergeCell ref="A37:E37"/>
    <mergeCell ref="F37:F38"/>
    <mergeCell ref="G37:H38"/>
    <mergeCell ref="I37:I38"/>
    <mergeCell ref="A38:E38"/>
    <mergeCell ref="A41:I41"/>
    <mergeCell ref="A42:I42"/>
    <mergeCell ref="A43:I43"/>
  </mergeCells>
  <pageMargins left="0.147638" right="0.147638" top="0.206693" bottom="0.206693" header="0.0" footer="0.0"/>
  <pageSetup paperSize="9" orientation="portrait"/>
  <rowBreaks count="0" manualBreakCount="0">
    </rowBreaks>
</worksheet>
</file>